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Primer trimestre\Cuadros PDF\"/>
    </mc:Choice>
  </mc:AlternateContent>
  <bookViews>
    <workbookView xWindow="0" yWindow="0" windowWidth="21600" windowHeight="9735" tabRatio="820"/>
  </bookViews>
  <sheets>
    <sheet name="Cuadro 5 Renta" sheetId="47" r:id="rId1"/>
  </sheets>
  <definedNames>
    <definedName name="_xlnm.Print_Area" localSheetId="0">'Cuadro 5 Renta'!$A$1:$O$33</definedName>
    <definedName name="_xlnm.Print_Titles" localSheetId="0">'Cuadro 5 Renta'!$8:$13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8" i="47" l="1"/>
  <c r="H28" i="47"/>
  <c r="C28" i="47"/>
  <c r="N27" i="47"/>
  <c r="H27" i="47"/>
  <c r="C27" i="47"/>
  <c r="N26" i="47"/>
  <c r="H26" i="47"/>
  <c r="C26" i="47"/>
  <c r="N25" i="47"/>
  <c r="H25" i="47"/>
  <c r="H24" i="47" s="1"/>
  <c r="C25" i="47"/>
  <c r="C24" i="47" s="1"/>
  <c r="M24" i="47"/>
  <c r="L24" i="47"/>
  <c r="K24" i="47"/>
  <c r="J24" i="47"/>
  <c r="I24" i="47"/>
  <c r="N24" i="47" s="1"/>
  <c r="G24" i="47"/>
  <c r="F24" i="47"/>
  <c r="E24" i="47"/>
  <c r="D24" i="47"/>
  <c r="N23" i="47"/>
  <c r="H23" i="47"/>
  <c r="C23" i="47"/>
  <c r="N22" i="47"/>
  <c r="H22" i="47"/>
  <c r="C22" i="47"/>
  <c r="N21" i="47"/>
  <c r="H21" i="47"/>
  <c r="C21" i="47"/>
  <c r="N20" i="47"/>
  <c r="H20" i="47"/>
  <c r="H19" i="47" s="1"/>
  <c r="C20" i="47"/>
  <c r="C15" i="47" s="1"/>
  <c r="C14" i="47" s="1"/>
  <c r="M19" i="47"/>
  <c r="L19" i="47"/>
  <c r="K19" i="47"/>
  <c r="J19" i="47"/>
  <c r="I19" i="47"/>
  <c r="N19" i="47" s="1"/>
  <c r="G19" i="47"/>
  <c r="F19" i="47"/>
  <c r="E19" i="47"/>
  <c r="D19" i="47"/>
  <c r="N18" i="47"/>
  <c r="M18" i="47"/>
  <c r="L18" i="47"/>
  <c r="K18" i="47"/>
  <c r="J18" i="47"/>
  <c r="I18" i="47"/>
  <c r="H18" i="47"/>
  <c r="G18" i="47"/>
  <c r="F18" i="47"/>
  <c r="E18" i="47"/>
  <c r="D18" i="47"/>
  <c r="C18" i="47"/>
  <c r="N17" i="47"/>
  <c r="M17" i="47"/>
  <c r="L17" i="47"/>
  <c r="K17" i="47"/>
  <c r="J17" i="47"/>
  <c r="I17" i="47"/>
  <c r="H17" i="47"/>
  <c r="G17" i="47"/>
  <c r="F17" i="47"/>
  <c r="E17" i="47"/>
  <c r="D17" i="47"/>
  <c r="C17" i="47"/>
  <c r="N16" i="47"/>
  <c r="M16" i="47"/>
  <c r="L16" i="47"/>
  <c r="K16" i="47"/>
  <c r="J16" i="47"/>
  <c r="I16" i="47"/>
  <c r="H16" i="47"/>
  <c r="G16" i="47"/>
  <c r="F16" i="47"/>
  <c r="E16" i="47"/>
  <c r="D16" i="47"/>
  <c r="C16" i="47"/>
  <c r="N15" i="47"/>
  <c r="M15" i="47"/>
  <c r="L15" i="47"/>
  <c r="K15" i="47"/>
  <c r="J15" i="47"/>
  <c r="I15" i="47"/>
  <c r="G15" i="47"/>
  <c r="F15" i="47"/>
  <c r="E15" i="47"/>
  <c r="D15" i="47"/>
  <c r="N14" i="47"/>
  <c r="M14" i="47"/>
  <c r="L14" i="47"/>
  <c r="K14" i="47"/>
  <c r="J14" i="47"/>
  <c r="I14" i="47"/>
  <c r="G14" i="47"/>
  <c r="F14" i="47"/>
  <c r="E14" i="47"/>
  <c r="D14" i="47"/>
  <c r="C19" i="47" l="1"/>
  <c r="H15" i="47"/>
  <c r="H14" i="47" s="1"/>
</calcChain>
</file>

<file path=xl/sharedStrings.xml><?xml version="1.0" encoding="utf-8"?>
<sst xmlns="http://schemas.openxmlformats.org/spreadsheetml/2006/main" count="55" uniqueCount="31">
  <si>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</si>
  <si>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</si>
  <si>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</si>
  <si>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</si>
  <si>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</si>
  <si>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</si>
  <si>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</si>
  <si>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</si>
  <si>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</si>
  <si>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</si>
  <si>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</si>
  <si>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</si>
  <si>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Bancos de licencia general</t>
  </si>
  <si>
    <t>Bancos de licencia internacional</t>
  </si>
  <si>
    <t>Empresas de la Zona Libre de Colón</t>
  </si>
  <si>
    <t>Otras empresas</t>
  </si>
  <si>
    <t>Dividendos y utilidades distribuidas</t>
  </si>
  <si>
    <t>Utilidades reinvertidas y no distribuidas</t>
  </si>
  <si>
    <t>Cuadro 5. RENTA DE LA INVERSIÓN EXTRANJERA DIRECTA EN LA REPÚBLICA,</t>
  </si>
  <si>
    <t>Línea núm.</t>
  </si>
  <si>
    <t xml:space="preserve">Variación                                                                                                                  </t>
  </si>
  <si>
    <t>porcentual</t>
  </si>
  <si>
    <t>NOTA: La diferencia que se observa entre el total y los parciales se debe al redondeo.</t>
  </si>
  <si>
    <t>(En millones de balboas)</t>
  </si>
  <si>
    <t>Renta de la Inversión Extranjera Directa</t>
  </si>
  <si>
    <t>2022 (P)</t>
  </si>
  <si>
    <t>Primer trimestre</t>
  </si>
  <si>
    <t>SEGÚN PARTIDA Y SECTOR: AÑOS 2022-23 Y PRIMER TRIMESTRE 2024</t>
  </si>
  <si>
    <t>2023 (P)</t>
  </si>
  <si>
    <t>2024 (E)</t>
  </si>
  <si>
    <t>2024-23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</si>
</sst>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3" borderId="1" xfId="0" applyNumberFormat="1" applyFont="1" applyFill="1" applyBorder="1" applyAlignment="1" applyProtection="1">
      <alignment vertical="center"/>
    </xf>
    <xf numFmtId="0" fontId="2" fillId="3" borderId="5" xfId="0" applyNumberFormat="1" applyFont="1" applyFill="1" applyBorder="1" applyAlignment="1" applyProtection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2" xfId="0" applyNumberFormat="1" applyFont="1" applyFill="1" applyBorder="1" applyAlignment="1" applyProtection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164" fontId="1" fillId="4" borderId="11" xfId="0" applyNumberFormat="1" applyFont="1" applyFill="1" applyBorder="1" applyAlignment="1" applyProtection="1"/>
    <xf numFmtId="164" fontId="1" fillId="2" borderId="11" xfId="0" applyNumberFormat="1" applyFont="1" applyFill="1" applyBorder="1"/>
    <xf numFmtId="0" fontId="1" fillId="2" borderId="9" xfId="0" applyNumberFormat="1" applyFont="1" applyFill="1" applyBorder="1"/>
    <xf numFmtId="0" fontId="1" fillId="2" borderId="7" xfId="0" applyNumberFormat="1" applyFont="1" applyFill="1" applyBorder="1"/>
    <xf numFmtId="0" fontId="1" fillId="2" borderId="0" xfId="0" applyNumberFormat="1" applyFont="1" applyFill="1"/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1" fillId="2" borderId="2" xfId="0" applyNumberFormat="1" applyFont="1" applyFill="1" applyBorder="1"/>
    <xf numFmtId="0" fontId="1" fillId="2" borderId="6" xfId="0" applyNumberFormat="1" applyFont="1" applyFill="1" applyBorder="1"/>
    <xf numFmtId="0" fontId="1" fillId="2" borderId="6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1" fillId="4" borderId="11" xfId="0" applyNumberFormat="1" applyFont="1" applyFill="1" applyBorder="1" applyAlignment="1" applyProtection="1">
      <alignment horizontal="left" indent="1"/>
    </xf>
    <xf numFmtId="0" fontId="1" fillId="4" borderId="11" xfId="0" applyNumberFormat="1" applyFont="1" applyFill="1" applyBorder="1" applyAlignment="1" applyProtection="1">
      <alignment horizontal="left"/>
    </xf>
    <xf numFmtId="0" fontId="1" fillId="4" borderId="11" xfId="0" applyNumberFormat="1" applyFont="1" applyFill="1" applyBorder="1" applyAlignment="1" applyProtection="1">
      <alignment horizontal="left" indent="3"/>
      <protection locked="0"/>
    </xf>
    <xf numFmtId="0" fontId="1" fillId="4" borderId="11" xfId="0" applyNumberFormat="1" applyFont="1" applyFill="1" applyBorder="1" applyAlignment="1" applyProtection="1">
      <alignment horizontal="left" indent="2"/>
      <protection locked="0"/>
    </xf>
    <xf numFmtId="164" fontId="1" fillId="2" borderId="0" xfId="0" applyNumberFormat="1" applyFont="1" applyFill="1"/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top" wrapText="1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8" xfId="0" applyNumberFormat="1" applyFont="1" applyFill="1" applyBorder="1" applyAlignment="1" applyProtection="1">
      <alignment horizontal="center" vertical="center"/>
    </xf>
    <xf numFmtId="165" fontId="2" fillId="3" borderId="9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13" xfId="0" applyNumberFormat="1" applyFont="1" applyFill="1" applyBorder="1" applyAlignment="1" applyProtection="1">
      <alignment horizontal="center" vertical="center"/>
    </xf>
    <xf numFmtId="165" fontId="2" fillId="3" borderId="14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center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164" fontId="2" fillId="4" borderId="11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5" customWidth="1"/>
    <col min="2" max="2" width="50.7109375" style="15" customWidth="1"/>
    <col min="3" max="3" width="13" style="15" customWidth="1"/>
    <col min="4" max="7" width="10.7109375" style="15" customWidth="1"/>
    <col min="8" max="8" width="15.85546875" style="15" customWidth="1"/>
    <col min="9" max="12" width="14.7109375" style="15" customWidth="1"/>
    <col min="13" max="14" width="15.85546875" style="15" customWidth="1"/>
    <col min="15" max="15" width="6.7109375" style="15" customWidth="1"/>
    <col min="16" max="16384" width="11.42578125" style="15"/>
  </cols>
  <sheetData>
    <row r="1" spans="1:18" ht="12.75" customHeight="1" x14ac:dyDescent="0.2">
      <c r="A1" s="45" t="s">
        <v>9</v>
      </c>
      <c r="B1" s="45"/>
      <c r="C1" s="45"/>
      <c r="D1" s="45"/>
      <c r="E1" s="45"/>
      <c r="F1" s="45"/>
      <c r="G1" s="45"/>
      <c r="H1" s="46" t="s">
        <v>9</v>
      </c>
      <c r="I1" s="46"/>
      <c r="J1" s="46"/>
      <c r="K1" s="46"/>
      <c r="L1" s="46"/>
      <c r="M1" s="46"/>
      <c r="N1" s="46"/>
      <c r="O1" s="46"/>
    </row>
    <row r="2" spans="1:18" ht="12.75" customHeight="1" x14ac:dyDescent="0.2">
      <c r="A2" s="47" t="s">
        <v>10</v>
      </c>
      <c r="B2" s="47"/>
      <c r="C2" s="47"/>
      <c r="D2" s="47"/>
      <c r="E2" s="47"/>
      <c r="F2" s="47"/>
      <c r="G2" s="47"/>
      <c r="H2" s="48" t="s">
        <v>10</v>
      </c>
      <c r="I2" s="48"/>
      <c r="J2" s="48"/>
      <c r="K2" s="48"/>
      <c r="L2" s="48"/>
      <c r="M2" s="48"/>
      <c r="N2" s="48"/>
      <c r="O2" s="48"/>
    </row>
    <row r="3" spans="1:18" ht="12.75" customHeight="1" x14ac:dyDescent="0.2">
      <c r="A3" s="45" t="s">
        <v>11</v>
      </c>
      <c r="B3" s="45"/>
      <c r="C3" s="45"/>
      <c r="D3" s="45"/>
      <c r="E3" s="45"/>
      <c r="F3" s="45"/>
      <c r="G3" s="45"/>
      <c r="H3" s="46" t="s">
        <v>11</v>
      </c>
      <c r="I3" s="46"/>
      <c r="J3" s="46"/>
      <c r="K3" s="46"/>
      <c r="L3" s="46"/>
      <c r="M3" s="46"/>
      <c r="N3" s="46"/>
      <c r="O3" s="46"/>
    </row>
    <row r="4" spans="1:18" ht="6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8" s="17" customFormat="1" ht="12.75" customHeight="1" x14ac:dyDescent="0.2">
      <c r="A5" s="50" t="s">
        <v>18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51" t="s">
        <v>18</v>
      </c>
      <c r="P5" s="16"/>
      <c r="Q5" s="16"/>
      <c r="R5" s="16"/>
    </row>
    <row r="6" spans="1:18" s="17" customFormat="1" ht="12.75" customHeight="1" x14ac:dyDescent="0.2">
      <c r="A6" s="50" t="s">
        <v>27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51" t="s">
        <v>27</v>
      </c>
      <c r="P6" s="16"/>
      <c r="Q6" s="16"/>
      <c r="R6" s="16"/>
    </row>
    <row r="7" spans="1:18" ht="6" customHeight="1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</row>
    <row r="8" spans="1:18" ht="14.1" customHeight="1" x14ac:dyDescent="0.2">
      <c r="A8" s="52" t="s">
        <v>19</v>
      </c>
      <c r="B8" s="1"/>
      <c r="C8" s="31" t="s">
        <v>24</v>
      </c>
      <c r="D8" s="31"/>
      <c r="E8" s="31"/>
      <c r="F8" s="31"/>
      <c r="G8" s="31"/>
      <c r="H8" s="32" t="s">
        <v>24</v>
      </c>
      <c r="I8" s="33"/>
      <c r="J8" s="33"/>
      <c r="K8" s="33"/>
      <c r="L8" s="33"/>
      <c r="M8" s="33"/>
      <c r="N8" s="28" t="s">
        <v>20</v>
      </c>
      <c r="O8" s="53" t="s">
        <v>19</v>
      </c>
    </row>
    <row r="9" spans="1:18" ht="14.1" customHeight="1" x14ac:dyDescent="0.2">
      <c r="A9" s="54"/>
      <c r="B9" s="2"/>
      <c r="C9" s="34" t="s">
        <v>23</v>
      </c>
      <c r="D9" s="34"/>
      <c r="E9" s="34"/>
      <c r="F9" s="34"/>
      <c r="G9" s="34"/>
      <c r="H9" s="35" t="s">
        <v>23</v>
      </c>
      <c r="I9" s="36"/>
      <c r="J9" s="36"/>
      <c r="K9" s="36"/>
      <c r="L9" s="36"/>
      <c r="M9" s="36"/>
      <c r="N9" s="29" t="s">
        <v>21</v>
      </c>
      <c r="O9" s="55"/>
    </row>
    <row r="10" spans="1:18" ht="14.1" customHeight="1" x14ac:dyDescent="0.2">
      <c r="A10" s="54"/>
      <c r="B10" s="3" t="s">
        <v>0</v>
      </c>
      <c r="C10" s="37" t="s">
        <v>25</v>
      </c>
      <c r="D10" s="38"/>
      <c r="E10" s="38"/>
      <c r="F10" s="38"/>
      <c r="G10" s="39"/>
      <c r="H10" s="40" t="s">
        <v>28</v>
      </c>
      <c r="I10" s="41"/>
      <c r="J10" s="41"/>
      <c r="K10" s="41"/>
      <c r="L10" s="42"/>
      <c r="M10" s="30" t="s">
        <v>29</v>
      </c>
      <c r="N10" s="56" t="s">
        <v>30</v>
      </c>
      <c r="O10" s="55"/>
    </row>
    <row r="11" spans="1:18" ht="14.1" customHeight="1" x14ac:dyDescent="0.2">
      <c r="A11" s="54"/>
      <c r="B11" s="2"/>
      <c r="C11" s="57" t="s">
        <v>1</v>
      </c>
      <c r="D11" s="58" t="s">
        <v>2</v>
      </c>
      <c r="E11" s="59"/>
      <c r="F11" s="59"/>
      <c r="G11" s="60"/>
      <c r="H11" s="31" t="s">
        <v>1</v>
      </c>
      <c r="I11" s="61" t="s">
        <v>2</v>
      </c>
      <c r="J11" s="62"/>
      <c r="K11" s="62"/>
      <c r="L11" s="63"/>
      <c r="M11" s="43" t="s">
        <v>26</v>
      </c>
      <c r="N11" s="64" t="s">
        <v>26</v>
      </c>
      <c r="O11" s="55"/>
    </row>
    <row r="12" spans="1:18" ht="14.1" customHeight="1" x14ac:dyDescent="0.2">
      <c r="A12" s="65"/>
      <c r="B12" s="4"/>
      <c r="C12" s="66"/>
      <c r="D12" s="5" t="s">
        <v>3</v>
      </c>
      <c r="E12" s="5" t="s">
        <v>4</v>
      </c>
      <c r="F12" s="5" t="s">
        <v>5</v>
      </c>
      <c r="G12" s="5" t="s">
        <v>6</v>
      </c>
      <c r="H12" s="34"/>
      <c r="I12" s="5" t="s">
        <v>3</v>
      </c>
      <c r="J12" s="5" t="s">
        <v>4</v>
      </c>
      <c r="K12" s="5" t="s">
        <v>5</v>
      </c>
      <c r="L12" s="5" t="s">
        <v>6</v>
      </c>
      <c r="M12" s="44"/>
      <c r="N12" s="67"/>
      <c r="O12" s="68"/>
    </row>
    <row r="13" spans="1:18" ht="6" customHeight="1" x14ac:dyDescent="0.2">
      <c r="A13" s="6"/>
      <c r="B13" s="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8"/>
    </row>
    <row r="14" spans="1:18" ht="15" customHeight="1" x14ac:dyDescent="0.2">
      <c r="A14" s="9">
        <v>1</v>
      </c>
      <c r="B14" s="24" t="s">
        <v>24</v>
      </c>
      <c r="C14" s="69">
        <f>SUM(C15+C16+C17+C18)</f>
        <v>-2346.88825924</v>
      </c>
      <c r="D14" s="69">
        <f>SUM(D15+D16+D17+D18)</f>
        <v>-637.54433210999991</v>
      </c>
      <c r="E14" s="69">
        <f t="shared" ref="E14:G14" si="0">SUM(E15+E16+E17+E18)</f>
        <v>-610.94707760999995</v>
      </c>
      <c r="F14" s="69">
        <f t="shared" si="0"/>
        <v>-453.25182920999998</v>
      </c>
      <c r="G14" s="69">
        <f t="shared" si="0"/>
        <v>-645.14502030999995</v>
      </c>
      <c r="H14" s="69">
        <f>SUM(H15+H16+H17+H18)</f>
        <v>-2816.3894914499997</v>
      </c>
      <c r="I14" s="69">
        <f t="shared" ref="I14:M14" si="1">SUM(I15+I16+I17+I18)</f>
        <v>-820.21813801999997</v>
      </c>
      <c r="J14" s="69">
        <f t="shared" si="1"/>
        <v>-660.06729413000005</v>
      </c>
      <c r="K14" s="69">
        <f t="shared" si="1"/>
        <v>-515.05156565999994</v>
      </c>
      <c r="L14" s="69">
        <f t="shared" si="1"/>
        <v>-821.05249363999997</v>
      </c>
      <c r="M14" s="69">
        <f t="shared" si="1"/>
        <v>-831.23425681000003</v>
      </c>
      <c r="N14" s="69">
        <f>IF(I14=0,0, +M14/I14*100-100)</f>
        <v>1.3430718341090255</v>
      </c>
      <c r="O14" s="10">
        <v>1</v>
      </c>
      <c r="P14" s="27"/>
    </row>
    <row r="15" spans="1:18" ht="14.1" customHeight="1" x14ac:dyDescent="0.2">
      <c r="A15" s="9">
        <v>2</v>
      </c>
      <c r="B15" s="26" t="s">
        <v>12</v>
      </c>
      <c r="C15" s="11">
        <f t="shared" ref="C15:L18" si="2">SUM(C20+C25)</f>
        <v>-744.18785564000007</v>
      </c>
      <c r="D15" s="11">
        <f t="shared" si="2"/>
        <v>-174.51130438999999</v>
      </c>
      <c r="E15" s="11">
        <f t="shared" si="2"/>
        <v>-238.35822926999998</v>
      </c>
      <c r="F15" s="11">
        <f t="shared" si="2"/>
        <v>-118.15270299000001</v>
      </c>
      <c r="G15" s="11">
        <f t="shared" si="2"/>
        <v>-213.16561899000001</v>
      </c>
      <c r="H15" s="11">
        <f t="shared" ref="H15" si="3">SUM(H20+H25)</f>
        <v>-1149.99629951</v>
      </c>
      <c r="I15" s="11">
        <f t="shared" si="2"/>
        <v>-226.75587929</v>
      </c>
      <c r="J15" s="11">
        <f t="shared" si="2"/>
        <v>-356.83270484000002</v>
      </c>
      <c r="K15" s="11">
        <f t="shared" si="2"/>
        <v>-288.61061219999999</v>
      </c>
      <c r="L15" s="11">
        <f t="shared" si="2"/>
        <v>-277.79710318000002</v>
      </c>
      <c r="M15" s="11">
        <f t="shared" ref="M15:M18" si="4">SUM(M20+M25)</f>
        <v>-310.92434876999999</v>
      </c>
      <c r="N15" s="11">
        <f t="shared" ref="N15:N28" si="5">IF(I15=0,0, +M15/I15*100-100)</f>
        <v>37.118538996008226</v>
      </c>
      <c r="O15" s="10">
        <v>2</v>
      </c>
      <c r="P15" s="27"/>
    </row>
    <row r="16" spans="1:18" ht="14.1" customHeight="1" x14ac:dyDescent="0.2">
      <c r="A16" s="9">
        <v>3</v>
      </c>
      <c r="B16" s="26" t="s">
        <v>13</v>
      </c>
      <c r="C16" s="11">
        <f t="shared" si="2"/>
        <v>-333.22737352000001</v>
      </c>
      <c r="D16" s="11">
        <f t="shared" si="2"/>
        <v>-175.17093662000002</v>
      </c>
      <c r="E16" s="11">
        <f t="shared" si="2"/>
        <v>-31.735135900000003</v>
      </c>
      <c r="F16" s="11">
        <f t="shared" si="2"/>
        <v>-55.180563360000001</v>
      </c>
      <c r="G16" s="11">
        <f t="shared" si="2"/>
        <v>-71.140737639999998</v>
      </c>
      <c r="H16" s="11">
        <f t="shared" si="2"/>
        <v>-514.19018594999989</v>
      </c>
      <c r="I16" s="11">
        <f t="shared" si="2"/>
        <v>-221.21436951000001</v>
      </c>
      <c r="J16" s="11">
        <f t="shared" si="2"/>
        <v>-104.93452493000001</v>
      </c>
      <c r="K16" s="11">
        <f t="shared" si="2"/>
        <v>-96.020481889999928</v>
      </c>
      <c r="L16" s="11">
        <f t="shared" si="2"/>
        <v>-92.020809619999994</v>
      </c>
      <c r="M16" s="11">
        <f t="shared" si="4"/>
        <v>-225.85025644000001</v>
      </c>
      <c r="N16" s="11">
        <f t="shared" si="5"/>
        <v>2.0956536143057463</v>
      </c>
      <c r="O16" s="10">
        <v>3</v>
      </c>
      <c r="P16" s="27"/>
    </row>
    <row r="17" spans="1:16" ht="14.1" customHeight="1" x14ac:dyDescent="0.2">
      <c r="A17" s="9">
        <v>4</v>
      </c>
      <c r="B17" s="26" t="s">
        <v>14</v>
      </c>
      <c r="C17" s="11">
        <f t="shared" si="2"/>
        <v>287.63274297000004</v>
      </c>
      <c r="D17" s="11">
        <f t="shared" si="2"/>
        <v>-25.882149479999995</v>
      </c>
      <c r="E17" s="11">
        <f t="shared" si="2"/>
        <v>51.947581169999999</v>
      </c>
      <c r="F17" s="11">
        <f t="shared" si="2"/>
        <v>-53.83047345</v>
      </c>
      <c r="G17" s="11">
        <f t="shared" si="2"/>
        <v>315.39778473000001</v>
      </c>
      <c r="H17" s="11">
        <f t="shared" si="2"/>
        <v>0.1016569600000139</v>
      </c>
      <c r="I17" s="11">
        <f t="shared" si="2"/>
        <v>-75.91842595</v>
      </c>
      <c r="J17" s="11">
        <f t="shared" si="2"/>
        <v>59.880215239999998</v>
      </c>
      <c r="K17" s="11">
        <f t="shared" si="2"/>
        <v>128.19638674999999</v>
      </c>
      <c r="L17" s="11">
        <f t="shared" si="2"/>
        <v>-112.05651908</v>
      </c>
      <c r="M17" s="11">
        <f t="shared" si="4"/>
        <v>-72.695432780000004</v>
      </c>
      <c r="N17" s="11">
        <f t="shared" si="5"/>
        <v>-4.245337188790856</v>
      </c>
      <c r="O17" s="10">
        <v>4</v>
      </c>
      <c r="P17" s="27"/>
    </row>
    <row r="18" spans="1:16" ht="14.1" customHeight="1" x14ac:dyDescent="0.2">
      <c r="A18" s="9">
        <v>5</v>
      </c>
      <c r="B18" s="26" t="s">
        <v>15</v>
      </c>
      <c r="C18" s="11">
        <f t="shared" si="2"/>
        <v>-1557.1057730499999</v>
      </c>
      <c r="D18" s="11">
        <f t="shared" si="2"/>
        <v>-261.97994161999998</v>
      </c>
      <c r="E18" s="11">
        <f t="shared" si="2"/>
        <v>-392.80129360999996</v>
      </c>
      <c r="F18" s="11">
        <f t="shared" si="2"/>
        <v>-226.08808941000001</v>
      </c>
      <c r="G18" s="11">
        <f t="shared" si="2"/>
        <v>-676.23644840999998</v>
      </c>
      <c r="H18" s="11">
        <f t="shared" si="2"/>
        <v>-1152.30466295</v>
      </c>
      <c r="I18" s="11">
        <f t="shared" si="2"/>
        <v>-296.32946326999996</v>
      </c>
      <c r="J18" s="11">
        <f t="shared" si="2"/>
        <v>-258.18027960000001</v>
      </c>
      <c r="K18" s="11">
        <f t="shared" si="2"/>
        <v>-258.61685832000001</v>
      </c>
      <c r="L18" s="11">
        <f t="shared" si="2"/>
        <v>-339.17806175999999</v>
      </c>
      <c r="M18" s="11">
        <f t="shared" si="4"/>
        <v>-221.76421882</v>
      </c>
      <c r="N18" s="11">
        <f t="shared" si="5"/>
        <v>-25.16295329771512</v>
      </c>
      <c r="O18" s="10">
        <v>5</v>
      </c>
      <c r="P18" s="27"/>
    </row>
    <row r="19" spans="1:16" ht="15" customHeight="1" x14ac:dyDescent="0.2">
      <c r="A19" s="9">
        <v>6</v>
      </c>
      <c r="B19" s="23" t="s">
        <v>16</v>
      </c>
      <c r="C19" s="69">
        <f>SUM(C20+C21+C22+C23)</f>
        <v>-709.91626577</v>
      </c>
      <c r="D19" s="69">
        <f>SUM(D20+D21+D22+D23)</f>
        <v>-213.23802986000001</v>
      </c>
      <c r="E19" s="69">
        <f t="shared" ref="E19:G19" si="6">SUM(E20+E21+E22+E23)</f>
        <v>-86.323505030000007</v>
      </c>
      <c r="F19" s="69">
        <f t="shared" si="6"/>
        <v>-55.294768680000004</v>
      </c>
      <c r="G19" s="69">
        <f t="shared" si="6"/>
        <v>-355.05996219999997</v>
      </c>
      <c r="H19" s="69">
        <f>SUM(H20+H21+H22+H23)</f>
        <v>-1838.0089880599996</v>
      </c>
      <c r="I19" s="69">
        <f t="shared" ref="I19:M19" si="7">SUM(I20+I21+I22+I23)</f>
        <v>-243.52100511</v>
      </c>
      <c r="J19" s="69">
        <f t="shared" si="7"/>
        <v>-305.08649384000006</v>
      </c>
      <c r="K19" s="69">
        <f t="shared" si="7"/>
        <v>-792.02650197999981</v>
      </c>
      <c r="L19" s="69">
        <f t="shared" si="7"/>
        <v>-497.37498712999997</v>
      </c>
      <c r="M19" s="69">
        <f t="shared" si="7"/>
        <v>-246.18079077999997</v>
      </c>
      <c r="N19" s="69">
        <f t="shared" si="5"/>
        <v>1.0922202250267929</v>
      </c>
      <c r="O19" s="10">
        <v>6</v>
      </c>
      <c r="P19" s="27"/>
    </row>
    <row r="20" spans="1:16" ht="12.95" customHeight="1" x14ac:dyDescent="0.2">
      <c r="A20" s="9">
        <v>7</v>
      </c>
      <c r="B20" s="25" t="s">
        <v>12</v>
      </c>
      <c r="C20" s="11">
        <f>SUM(D20+E20+F20+G20)</f>
        <v>-60.770895350000004</v>
      </c>
      <c r="D20" s="11">
        <v>35.666558019999997</v>
      </c>
      <c r="E20" s="11">
        <v>-33.808213139999999</v>
      </c>
      <c r="F20" s="11">
        <v>-35.970545540000003</v>
      </c>
      <c r="G20" s="11">
        <v>-26.658694690000001</v>
      </c>
      <c r="H20" s="11">
        <f>SUM(I20+J20+K20+L20)</f>
        <v>-598.86114975999999</v>
      </c>
      <c r="I20" s="12">
        <v>-41.148640659999998</v>
      </c>
      <c r="J20" s="12">
        <v>-214.66141400000001</v>
      </c>
      <c r="K20" s="12">
        <v>-161.61634999</v>
      </c>
      <c r="L20" s="12">
        <v>-181.43474510999999</v>
      </c>
      <c r="M20" s="12">
        <v>-134.44699313999999</v>
      </c>
      <c r="N20" s="11">
        <f t="shared" si="5"/>
        <v>226.73495644947025</v>
      </c>
      <c r="O20" s="10">
        <v>7</v>
      </c>
      <c r="P20" s="27"/>
    </row>
    <row r="21" spans="1:16" ht="12.95" customHeight="1" x14ac:dyDescent="0.2">
      <c r="A21" s="9">
        <v>8</v>
      </c>
      <c r="B21" s="25" t="s">
        <v>13</v>
      </c>
      <c r="C21" s="11">
        <f t="shared" ref="C21:C23" si="8">SUM(D21+E21+F21+G21)</f>
        <v>-266.43802751999999</v>
      </c>
      <c r="D21" s="11">
        <v>-125.12673598000001</v>
      </c>
      <c r="E21" s="11">
        <v>5.0816101099999997</v>
      </c>
      <c r="F21" s="11">
        <v>0.87718286000000001</v>
      </c>
      <c r="G21" s="11">
        <v>-147.27008451</v>
      </c>
      <c r="H21" s="11">
        <f t="shared" ref="H21:H23" si="9">SUM(I21+J21+K21+L21)</f>
        <v>-669.43117099999984</v>
      </c>
      <c r="I21" s="12">
        <v>-40.554234509999986</v>
      </c>
      <c r="J21" s="12">
        <v>-16.068523540000047</v>
      </c>
      <c r="K21" s="12">
        <v>-613.09503144999985</v>
      </c>
      <c r="L21" s="12">
        <v>0.2866185</v>
      </c>
      <c r="M21" s="12">
        <v>-33.892358639999998</v>
      </c>
      <c r="N21" s="11">
        <f t="shared" si="5"/>
        <v>-16.427078332244889</v>
      </c>
      <c r="O21" s="10">
        <v>8</v>
      </c>
      <c r="P21" s="27"/>
    </row>
    <row r="22" spans="1:16" ht="12.95" customHeight="1" x14ac:dyDescent="0.2">
      <c r="A22" s="9">
        <v>9</v>
      </c>
      <c r="B22" s="25" t="s">
        <v>14</v>
      </c>
      <c r="C22" s="11">
        <f t="shared" si="8"/>
        <v>-140.630945</v>
      </c>
      <c r="D22" s="11">
        <v>-94.982834999999994</v>
      </c>
      <c r="E22" s="11">
        <v>-16.532502000000001</v>
      </c>
      <c r="F22" s="11">
        <v>-1.4591320000000001</v>
      </c>
      <c r="G22" s="11">
        <v>-27.656476000000001</v>
      </c>
      <c r="H22" s="11">
        <f t="shared" si="9"/>
        <v>-186.34559899999999</v>
      </c>
      <c r="I22" s="12">
        <v>-135.24460999999999</v>
      </c>
      <c r="J22" s="12">
        <v>-4.5099499999999999</v>
      </c>
      <c r="K22" s="12">
        <v>-2.2384909999999998</v>
      </c>
      <c r="L22" s="12">
        <v>-44.352547999999999</v>
      </c>
      <c r="M22" s="12">
        <v>-33.402057999999997</v>
      </c>
      <c r="N22" s="11">
        <f t="shared" si="5"/>
        <v>-75.302484882761689</v>
      </c>
      <c r="O22" s="10">
        <v>9</v>
      </c>
      <c r="P22" s="27"/>
    </row>
    <row r="23" spans="1:16" ht="12.95" customHeight="1" x14ac:dyDescent="0.2">
      <c r="A23" s="9">
        <v>10</v>
      </c>
      <c r="B23" s="25" t="s">
        <v>15</v>
      </c>
      <c r="C23" s="11">
        <f t="shared" si="8"/>
        <v>-242.07639789999999</v>
      </c>
      <c r="D23" s="11">
        <v>-28.7950169</v>
      </c>
      <c r="E23" s="11">
        <v>-41.064399999999999</v>
      </c>
      <c r="F23" s="11">
        <v>-18.742273999999998</v>
      </c>
      <c r="G23" s="11">
        <v>-153.474707</v>
      </c>
      <c r="H23" s="11">
        <f t="shared" si="9"/>
        <v>-383.37106829999999</v>
      </c>
      <c r="I23" s="12">
        <v>-26.573519940000001</v>
      </c>
      <c r="J23" s="12">
        <v>-69.846606300000005</v>
      </c>
      <c r="K23" s="12">
        <v>-15.076629540000001</v>
      </c>
      <c r="L23" s="12">
        <v>-271.87431251999999</v>
      </c>
      <c r="M23" s="12">
        <v>-44.439380999999997</v>
      </c>
      <c r="N23" s="11">
        <f t="shared" si="5"/>
        <v>67.231819873088284</v>
      </c>
      <c r="O23" s="10">
        <v>10</v>
      </c>
      <c r="P23" s="27"/>
    </row>
    <row r="24" spans="1:16" ht="15" customHeight="1" x14ac:dyDescent="0.2">
      <c r="A24" s="9">
        <v>11</v>
      </c>
      <c r="B24" s="23" t="s">
        <v>17</v>
      </c>
      <c r="C24" s="69">
        <f>SUM(C25+C26+C27+C28)</f>
        <v>-1636.9719934699999</v>
      </c>
      <c r="D24" s="69">
        <f t="shared" ref="D24:G24" si="10">SUM(D25+D26+D27+D28)</f>
        <v>-424.30630224999993</v>
      </c>
      <c r="E24" s="69">
        <f t="shared" si="10"/>
        <v>-524.62357257999997</v>
      </c>
      <c r="F24" s="69">
        <f t="shared" si="10"/>
        <v>-397.95706052999998</v>
      </c>
      <c r="G24" s="69">
        <f t="shared" si="10"/>
        <v>-290.08505810999998</v>
      </c>
      <c r="H24" s="69">
        <f>SUM(H25+H26+H27+H28)</f>
        <v>-978.38050338999994</v>
      </c>
      <c r="I24" s="69">
        <f t="shared" ref="I24:M24" si="11">SUM(I25+I26+I27+I28)</f>
        <v>-576.69713291000005</v>
      </c>
      <c r="J24" s="69">
        <f t="shared" si="11"/>
        <v>-354.98080028999999</v>
      </c>
      <c r="K24" s="69">
        <f t="shared" si="11"/>
        <v>276.97493631999987</v>
      </c>
      <c r="L24" s="69">
        <f t="shared" si="11"/>
        <v>-323.67750651</v>
      </c>
      <c r="M24" s="69">
        <f t="shared" si="11"/>
        <v>-585.05346602999998</v>
      </c>
      <c r="N24" s="69">
        <f t="shared" si="5"/>
        <v>1.4489985545504709</v>
      </c>
      <c r="O24" s="10">
        <v>11</v>
      </c>
      <c r="P24" s="27"/>
    </row>
    <row r="25" spans="1:16" ht="12.95" customHeight="1" x14ac:dyDescent="0.2">
      <c r="A25" s="9">
        <v>12</v>
      </c>
      <c r="B25" s="25" t="s">
        <v>12</v>
      </c>
      <c r="C25" s="11">
        <f>SUM(D25+E25+F25+G25)</f>
        <v>-683.41696029000002</v>
      </c>
      <c r="D25" s="11">
        <v>-210.17786240999999</v>
      </c>
      <c r="E25" s="11">
        <v>-204.55001612999999</v>
      </c>
      <c r="F25" s="11">
        <v>-82.182157450000005</v>
      </c>
      <c r="G25" s="11">
        <v>-186.50692430000001</v>
      </c>
      <c r="H25" s="11">
        <f>SUM(I25+J25+K25+L25)</f>
        <v>-551.13514974999998</v>
      </c>
      <c r="I25" s="12">
        <v>-185.60723863000001</v>
      </c>
      <c r="J25" s="12">
        <v>-142.17129084000001</v>
      </c>
      <c r="K25" s="12">
        <v>-126.99426221</v>
      </c>
      <c r="L25" s="12">
        <v>-96.362358069999999</v>
      </c>
      <c r="M25" s="12">
        <v>-176.47735563000001</v>
      </c>
      <c r="N25" s="11">
        <f t="shared" si="5"/>
        <v>-4.9189261514740963</v>
      </c>
      <c r="O25" s="10">
        <v>12</v>
      </c>
      <c r="P25" s="27"/>
    </row>
    <row r="26" spans="1:16" ht="12.95" customHeight="1" x14ac:dyDescent="0.2">
      <c r="A26" s="9">
        <v>13</v>
      </c>
      <c r="B26" s="25" t="s">
        <v>13</v>
      </c>
      <c r="C26" s="11">
        <f t="shared" ref="C26:C28" si="12">SUM(D26+E26+F26+G26)</f>
        <v>-66.789345999999995</v>
      </c>
      <c r="D26" s="11">
        <v>-50.04420064</v>
      </c>
      <c r="E26" s="11">
        <v>-36.816746010000003</v>
      </c>
      <c r="F26" s="11">
        <v>-56.057746219999999</v>
      </c>
      <c r="G26" s="11">
        <v>76.129346870000006</v>
      </c>
      <c r="H26" s="11">
        <f t="shared" ref="H26:H28" si="13">SUM(I26+J26+K26+L26)</f>
        <v>155.24098504999995</v>
      </c>
      <c r="I26" s="12">
        <v>-180.66013500000003</v>
      </c>
      <c r="J26" s="12">
        <v>-88.866001389999965</v>
      </c>
      <c r="K26" s="12">
        <v>517.07454955999992</v>
      </c>
      <c r="L26" s="12">
        <v>-92.307428119999997</v>
      </c>
      <c r="M26" s="12">
        <v>-191.95789780000001</v>
      </c>
      <c r="N26" s="11">
        <f t="shared" si="5"/>
        <v>6.2536003308089931</v>
      </c>
      <c r="O26" s="10">
        <v>13</v>
      </c>
      <c r="P26" s="27"/>
    </row>
    <row r="27" spans="1:16" ht="12.95" customHeight="1" x14ac:dyDescent="0.2">
      <c r="A27" s="9">
        <v>14</v>
      </c>
      <c r="B27" s="25" t="s">
        <v>14</v>
      </c>
      <c r="C27" s="11">
        <f t="shared" si="12"/>
        <v>428.26368797000003</v>
      </c>
      <c r="D27" s="11">
        <v>69.100685519999999</v>
      </c>
      <c r="E27" s="11">
        <v>68.48008317</v>
      </c>
      <c r="F27" s="11">
        <v>-52.371341450000003</v>
      </c>
      <c r="G27" s="11">
        <v>343.05426073000001</v>
      </c>
      <c r="H27" s="11">
        <f t="shared" si="13"/>
        <v>186.44725596000001</v>
      </c>
      <c r="I27" s="12">
        <v>59.326184050000002</v>
      </c>
      <c r="J27" s="12">
        <v>64.390165240000002</v>
      </c>
      <c r="K27" s="12">
        <v>130.43487775</v>
      </c>
      <c r="L27" s="12">
        <v>-67.703971080000002</v>
      </c>
      <c r="M27" s="12">
        <v>-39.293374780000001</v>
      </c>
      <c r="N27" s="11">
        <f t="shared" si="5"/>
        <v>-166.23276957588172</v>
      </c>
      <c r="O27" s="10">
        <v>14</v>
      </c>
      <c r="P27" s="27"/>
    </row>
    <row r="28" spans="1:16" ht="12.95" customHeight="1" x14ac:dyDescent="0.2">
      <c r="A28" s="9">
        <v>15</v>
      </c>
      <c r="B28" s="25" t="s">
        <v>15</v>
      </c>
      <c r="C28" s="11">
        <f t="shared" si="12"/>
        <v>-1315.0293751499999</v>
      </c>
      <c r="D28" s="11">
        <v>-233.18492472</v>
      </c>
      <c r="E28" s="11">
        <v>-351.73689360999998</v>
      </c>
      <c r="F28" s="11">
        <v>-207.34581541</v>
      </c>
      <c r="G28" s="11">
        <v>-522.76174141000001</v>
      </c>
      <c r="H28" s="11">
        <f t="shared" si="13"/>
        <v>-768.93359464999992</v>
      </c>
      <c r="I28" s="12">
        <v>-269.75594332999998</v>
      </c>
      <c r="J28" s="12">
        <v>-188.33367329999999</v>
      </c>
      <c r="K28" s="12">
        <v>-243.54022878000001</v>
      </c>
      <c r="L28" s="12">
        <v>-67.303749240000002</v>
      </c>
      <c r="M28" s="12">
        <v>-177.32483782</v>
      </c>
      <c r="N28" s="11">
        <f t="shared" si="5"/>
        <v>-34.264715123227674</v>
      </c>
      <c r="O28" s="10">
        <v>15</v>
      </c>
      <c r="P28" s="27"/>
    </row>
    <row r="29" spans="1:16" ht="6" customHeight="1" x14ac:dyDescent="0.2">
      <c r="A29" s="13"/>
      <c r="B29" s="20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4"/>
    </row>
    <row r="30" spans="1:16" ht="6" customHeight="1" x14ac:dyDescent="0.2">
      <c r="B30" s="21"/>
    </row>
    <row r="31" spans="1:16" ht="12.75" customHeight="1" x14ac:dyDescent="0.2">
      <c r="A31" s="22" t="s">
        <v>22</v>
      </c>
    </row>
    <row r="32" spans="1:16" ht="12.75" customHeight="1" x14ac:dyDescent="0.2">
      <c r="A32" s="15" t="s">
        <v>7</v>
      </c>
    </row>
    <row r="33" spans="1:1" ht="12.75" customHeight="1" x14ac:dyDescent="0.2">
      <c r="A33" s="15" t="s">
        <v>8</v>
      </c>
    </row>
  </sheetData>
  <mergeCells count="20">
    <mergeCell ref="A8:A12"/>
    <mergeCell ref="C8:G8"/>
    <mergeCell ref="H8:M8"/>
    <mergeCell ref="O8:O12"/>
    <mergeCell ref="C9:G9"/>
    <mergeCell ref="H9:M9"/>
    <mergeCell ref="C10:G10"/>
    <mergeCell ref="H10:L10"/>
    <mergeCell ref="C11:C12"/>
    <mergeCell ref="D11:G11"/>
    <mergeCell ref="H11:H12"/>
    <mergeCell ref="I11:L11"/>
    <mergeCell ref="M11:M12"/>
    <mergeCell ref="N11:N12"/>
    <mergeCell ref="A1:G1"/>
    <mergeCell ref="H1:O1"/>
    <mergeCell ref="A2:G2"/>
    <mergeCell ref="H2:O2"/>
    <mergeCell ref="A3:G3"/>
    <mergeCell ref="H3:O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  <ignoredErrors>
    <ignoredError sqref="H15:H24 C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5 Renta</vt:lpstr>
      <vt:lpstr>'Cuadro 5 Renta'!Área_de_impresión</vt:lpstr>
      <vt:lpstr>'Cuadro 5 Renta'!Títulos_a_imprimir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2024-06-27T14:20:19Z</cp:lastPrinted>
  <dcterms:created xsi:type="dcterms:W3CDTF">2018-11-21T20:09:16Z</dcterms:created>
  <dcterms:modified xsi:type="dcterms:W3CDTF">2024-06-28T19:55:14Z</dcterms:modified>
</cp:coreProperties>
</file>